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68\1 výzva\"/>
    </mc:Choice>
  </mc:AlternateContent>
  <xr:revisionPtr revIDLastSave="0" documentId="13_ncr:1_{DC34DE62-92E4-49D9-8393-C69220B60A8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<sst xmlns="http://schemas.openxmlformats.org/spreadsheetml/2006/main" count="42" uniqueCount="41">
  <si>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</si>
  <si>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</si>
  <si>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</si>
  <si>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</si>
  <si>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</si>
  <si>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</si>
  <si>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</si>
  <si>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</si>
  <si>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</si>
  <si>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</si>
  <si>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</si>
  <si>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30233131-8 - Disketové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</si>
  <si>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</si>
  <si>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</si>
  <si>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</si>
  <si>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</si>
  <si>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</si>
  <si>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</si>
  <si>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</si>
  <si>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</si>
  <si>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</si>
  <si>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</si>
  <si>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</si>
  <si>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</si>
  <si>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</si>
  <si>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</si>
  <si>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</si>
  <si>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</si>
  <si>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</si>
  <si>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</si>
  <si>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</si>
  <si>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</si>
  <si>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</si>
  <si>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068 - 2022 </t>
  </si>
  <si>
    <t>SSD disk</t>
  </si>
  <si>
    <t>Kapacita min. 2TB.
Technologie SSD.
Formát M.2 2280.
Rozhraní PCIe NVMe Gen 3.0 x4.
Pamět disku TLC.
Rychlost čtení alespoň 3500 MB/s.
Rychlost zápisu alespoň 3300 MB/s.
Náhodné čtení IOPS alespoň 600000.
Náhodný zápis IOPS alespoň 550000.
Životnost alespoň 1200 TBW.
Podpora: AES 256-bit Encryption, TCG Opal 2.0, S.M.A.R.T a TRIM. 
Plně kompatibilní s Lenovo ThinkPad T14 Gen 1 (Intel). 
Záruka min. 5 let.</t>
  </si>
  <si>
    <t>NE</t>
  </si>
  <si>
    <t>TAČR TK04020250 - Moderní metody pro tvarovou optimalizaci Francisových turbín</t>
  </si>
  <si>
    <t>Záruka na zboží min. 5 let.</t>
  </si>
  <si>
    <t>Mgr. Jakub Pendl,
E-mail: pendl@kma.zcu.cz</t>
  </si>
  <si>
    <t>Technická 8, 
301 00 Plzeň, 
Fakulta aplikovaných věd - NTIS-VP5,
kancelář UC 260 (v době nepřítomnosti UC 226)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</si>
</sst>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1" zoomScale="62" zoomScaleNormal="62" workbookViewId="0">
      <selection activeCell="I12" sqref="I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" style="1" customWidth="1"/>
    <col min="4" max="4" width="12.28515625" style="2" customWidth="1"/>
    <col min="5" max="5" width="10.5703125" style="3" customWidth="1"/>
    <col min="6" max="6" width="82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.28515625" style="5" customWidth="1"/>
    <col min="12" max="12" width="28.28515625" style="5" customWidth="1"/>
    <col min="13" max="13" width="26" style="5" customWidth="1"/>
    <col min="14" max="14" width="46" style="4" customWidth="1"/>
    <col min="15" max="15" width="27.42578125" style="4" customWidth="1"/>
    <col min="16" max="16" width="18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0.28515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7" t="s">
        <v>33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32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2" t="s">
        <v>7</v>
      </c>
      <c r="T6" s="62" t="s">
        <v>8</v>
      </c>
      <c r="U6" s="41" t="s">
        <v>21</v>
      </c>
      <c r="V6" s="41" t="s">
        <v>22</v>
      </c>
    </row>
    <row r="7" spans="1:22" ht="309" customHeight="1" thickTop="1" thickBot="1" x14ac:dyDescent="0.3">
      <c r="A7" s="20"/>
      <c r="B7" s="48">
        <v>1</v>
      </c>
      <c r="C7" s="49" t="s">
        <v>34</v>
      </c>
      <c r="D7" s="50">
        <v>4</v>
      </c>
      <c r="E7" s="51" t="s">
        <v>24</v>
      </c>
      <c r="F7" s="64" t="s">
        <v>35</v>
      </c>
      <c r="G7" s="80"/>
      <c r="H7" s="52" t="s">
        <v>36</v>
      </c>
      <c r="I7" s="65" t="s">
        <v>30</v>
      </c>
      <c r="J7" s="53" t="s">
        <v>31</v>
      </c>
      <c r="K7" s="61" t="s">
        <v>37</v>
      </c>
      <c r="L7" s="55" t="s">
        <v>38</v>
      </c>
      <c r="M7" s="66" t="s">
        <v>39</v>
      </c>
      <c r="N7" s="66" t="s">
        <v>40</v>
      </c>
      <c r="O7" s="56">
        <v>14</v>
      </c>
      <c r="P7" s="57">
        <f>D7*Q7</f>
        <v>18800</v>
      </c>
      <c r="Q7" s="58">
        <v>4700</v>
      </c>
      <c r="R7" s="81"/>
      <c r="S7" s="59">
        <f>D7*R7</f>
        <v>0</v>
      </c>
      <c r="T7" s="60" t="str">
        <f t="shared" ref="T7" si="0">IF(ISNUMBER(R7), IF(R7&gt;Q7,"NEVYHOVUJE","VYHOVUJE")," ")</f>
        <v xml:space="preserve"> </v>
      </c>
      <c r="U7" s="54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8" t="s">
        <v>28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5" t="s">
        <v>10</v>
      </c>
      <c r="S9" s="76"/>
      <c r="T9" s="77"/>
      <c r="U9" s="24"/>
      <c r="V9" s="25"/>
    </row>
    <row r="10" spans="1:22" ht="50.45" customHeight="1" thickTop="1" thickBot="1" x14ac:dyDescent="0.3">
      <c r="B10" s="79" t="s">
        <v>26</v>
      </c>
      <c r="C10" s="79"/>
      <c r="D10" s="79"/>
      <c r="E10" s="79"/>
      <c r="F10" s="79"/>
      <c r="G10" s="79"/>
      <c r="H10" s="79"/>
      <c r="I10" s="26"/>
      <c r="L10" s="9"/>
      <c r="M10" s="9"/>
      <c r="N10" s="9"/>
      <c r="O10" s="27"/>
      <c r="P10" s="27"/>
      <c r="Q10" s="28">
        <f>SUM(P7:P7)</f>
        <v>18800</v>
      </c>
      <c r="R10" s="72">
        <f>SUM(S7:S7)</f>
        <v>0</v>
      </c>
      <c r="S10" s="73"/>
      <c r="T10" s="74"/>
    </row>
    <row r="11" spans="1:22" ht="15.75" thickTop="1" x14ac:dyDescent="0.25">
      <c r="B11" s="71" t="s">
        <v>27</v>
      </c>
      <c r="C11" s="71"/>
      <c r="D11" s="71"/>
      <c r="E11" s="71"/>
      <c r="F11" s="71"/>
      <c r="G11" s="71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QwtbktR7P8MuiNvmOs0JjzYmn+tQVi2rZHYJNMUDA9A7rE4YgX0OgAcKje9ssY2iTMNlxsu5dYFfb6suc5GHIA==" saltValue="wsQgVUn5BIuP1D6HATblk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60">
      <formula>LEN(TRIM(B7))=0</formula>
    </cfRule>
  </conditionalFormatting>
  <conditionalFormatting sqref="B7">
    <cfRule type="cellIs" dxfId="6" priority="57" operator="greaterThanOrEqual">
      <formula>1</formula>
    </cfRule>
  </conditionalFormatting>
  <conditionalFormatting sqref="T7">
    <cfRule type="cellIs" dxfId="5" priority="44" operator="equal">
      <formula>"VYHOVUJE"</formula>
    </cfRule>
  </conditionalFormatting>
  <conditionalFormatting sqref="T7">
    <cfRule type="cellIs" dxfId="4" priority="43" operator="equal">
      <formula>"NEVYHOVUJE"</formula>
    </cfRule>
  </conditionalFormatting>
  <conditionalFormatting sqref="G7:H7 R7">
    <cfRule type="containsBlanks" dxfId="3" priority="37">
      <formula>LEN(TRIM(G7))=0</formula>
    </cfRule>
  </conditionalFormatting>
  <conditionalFormatting sqref="G7:H7 R7">
    <cfRule type="notContainsBlanks" dxfId="2" priority="35">
      <formula>LEN(TRIM(G7))&gt;0</formula>
    </cfRule>
  </conditionalFormatting>
  <conditionalFormatting sqref="G7:H7 R7">
    <cfRule type="notContainsBlanks" dxfId="1" priority="34">
      <formula>LEN(TRIM(G7))&gt;0</formula>
    </cfRule>
  </conditionalFormatting>
  <conditionalFormatting sqref="G7:H7">
    <cfRule type="notContainsBlanks" dxfId="0" priority="33">
      <formula>LEN(TRIM(G7))&gt;0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02EFAA14-5B71-4434-B87E-D28F2043EA68}">
      <formula1>"ANO,NE"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2022-07-01T12:21:01Z</dcterms:modified>
</cp:coreProperties>
</file>